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<sst xmlns="http://schemas.openxmlformats.org/spreadsheetml/2006/main" count="93" uniqueCount="68">
  <si>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</si>
  <si>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</si>
  <si>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</si>
  <si>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</si>
  <si>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</si>
  <si>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</si>
  <si>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</si>
  <si>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</si>
  <si>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</si>
  <si>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</si>
  <si>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</si>
  <si>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</si>
  <si>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</si>
  <si>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</si>
  <si>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</si>
  <si>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000 01 06 05 01 05 0000 640</t>
  </si>
  <si>
    <t>000 01 06 05 00 00 0000 500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</si>
  <si>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</si>
  <si>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</si>
  <si>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</si>
  <si>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</si>
  <si>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</si>
  <si>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040</t>
  </si>
  <si>
    <t>СВОДНАЯ БЮДЖЕТНАЯ РОСПИСЬ  БЮДЖЕТА НИЖНЕВАРТОВСКОГО РАЙОНА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</si>
  <si>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</si>
  <si>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</si>
  <si>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УТВЕРЖДАЮ</t>
  </si>
  <si>
    <t>департамента финансов</t>
  </si>
  <si>
    <t>администрации района</t>
  </si>
  <si>
    <t>на 2023 год</t>
  </si>
  <si>
    <t>на 2024 год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</si>
  <si>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</si>
  <si>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</si>
  <si>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</si>
  <si>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</si>
  <si>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</si>
  <si>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</si>
  <si>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</si>
  <si>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</si>
  <si>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</si>
  <si>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</si>
  <si>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</si>
  <si>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</si>
  <si>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</si>
  <si>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Директор</t>
  </si>
  <si>
    <t>________________В.М. Ефремова</t>
  </si>
  <si>
    <t>на 2025 год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</si>
  <si>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</si>
  <si>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</si>
  <si>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</si>
  <si>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</si>
  <si>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</si>
  <si>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</si>
  <si>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</si>
  <si>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000 01 06 05 00 00 0000 600</t>
  </si>
  <si>
    <t>000 01 06 05 01 00 0000 640</t>
  </si>
  <si>
    <t>Возврат бюджетных кредитов, предоставленных 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</si>
  <si>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валюте Российской Федерации</t>
  </si>
  <si>
    <t>Привлечение бюджетных кредитов из других бюджетов бюджетной системы Российской 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</si>
  <si>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</si>
  <si>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21 декабря 2023 года</t>
  </si>
  <si>
    <t>на 2023 финансовый год и плановый период 2024 и 2025 годов (решение Думы Нижневартовского района от 21.12.2023 № 893)</t>
  </si>
  <si>
    <t>000 01 06 05 02 00 0000 540</t>
  </si>
  <si>
    <t>000 01 06 05 02 05 0000 540</t>
  </si>
  <si>
    <t>000 01 06 05 02 05 0000 640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</si>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</sst>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#,##0.00&quot;р.&quot;"/>
    <numFmt numFmtId="178" formatCode="#,##0.0;[Red]\-#,##0.00"/>
    <numFmt numFmtId="179" formatCode="000\.0\.00\.00000\.00\.0000\.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2" fontId="9" fillId="0" borderId="0" xfId="0" applyNumberFormat="1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left" vertical="top"/>
    </xf>
    <xf numFmtId="2" fontId="12" fillId="0" borderId="0" xfId="0" applyNumberFormat="1" applyFont="1" applyFill="1" applyBorder="1" applyAlignment="1">
      <alignment horizontal="left" vertical="top" wrapText="1"/>
    </xf>
    <xf numFmtId="2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74" fontId="5" fillId="0" borderId="0" xfId="53" applyNumberFormat="1" applyFont="1" applyFill="1" applyProtection="1">
      <alignment/>
      <protection hidden="1"/>
    </xf>
    <xf numFmtId="0" fontId="12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"/>
  <sheetViews>
    <sheetView tabSelected="1" zoomScale="70" zoomScaleNormal="70" zoomScalePageLayoutView="0" workbookViewId="0" topLeftCell="A1">
      <selection activeCell="L29" sqref="L29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21.00390625" style="1" customWidth="1"/>
    <col min="4" max="4" width="34.125" style="1" customWidth="1"/>
    <col min="5" max="7" width="22.75390625" style="1" customWidth="1"/>
    <col min="8" max="16384" width="9.125" style="1" customWidth="1"/>
  </cols>
  <sheetData>
    <row r="1" spans="5:7" s="16" customFormat="1" ht="30" customHeight="1">
      <c r="E1" s="17" t="s">
        <v>26</v>
      </c>
      <c r="F1" s="18"/>
      <c r="G1" s="18"/>
    </row>
    <row r="2" spans="5:7" s="16" customFormat="1" ht="30" customHeight="1">
      <c r="E2" s="17" t="s">
        <v>44</v>
      </c>
      <c r="F2" s="18"/>
      <c r="G2" s="18"/>
    </row>
    <row r="3" spans="5:7" s="16" customFormat="1" ht="30" customHeight="1">
      <c r="E3" s="17" t="s">
        <v>27</v>
      </c>
      <c r="F3" s="19"/>
      <c r="G3" s="18"/>
    </row>
    <row r="4" spans="5:7" s="16" customFormat="1" ht="30" customHeight="1">
      <c r="E4" s="17" t="s">
        <v>28</v>
      </c>
      <c r="F4" s="20"/>
      <c r="G4" s="20"/>
    </row>
    <row r="5" spans="5:7" s="16" customFormat="1" ht="30" customHeight="1">
      <c r="E5" s="17" t="s">
        <v>45</v>
      </c>
      <c r="F5" s="21"/>
      <c r="G5" s="21"/>
    </row>
    <row r="6" spans="4:7" s="16" customFormat="1" ht="30" customHeight="1">
      <c r="D6" s="22"/>
      <c r="E6" s="17"/>
      <c r="F6" s="23"/>
      <c r="G6" s="23"/>
    </row>
    <row r="7" spans="4:5" s="16" customFormat="1" ht="30" customHeight="1">
      <c r="D7" s="24"/>
      <c r="E7" s="28" t="s">
        <v>60</v>
      </c>
    </row>
    <row r="8" spans="4:5" ht="30" customHeight="1">
      <c r="D8" s="2"/>
      <c r="E8" s="15"/>
    </row>
    <row r="9" spans="2:7" ht="42.75" customHeight="1">
      <c r="B9" s="31" t="s">
        <v>23</v>
      </c>
      <c r="C9" s="31"/>
      <c r="D9" s="31"/>
      <c r="E9" s="31"/>
      <c r="F9" s="31"/>
      <c r="G9" s="31"/>
    </row>
    <row r="10" spans="2:7" ht="18.75" customHeight="1">
      <c r="B10" s="31" t="s">
        <v>61</v>
      </c>
      <c r="C10" s="31"/>
      <c r="D10" s="31"/>
      <c r="E10" s="31"/>
      <c r="F10" s="31"/>
      <c r="G10" s="31"/>
    </row>
    <row r="11" spans="2:7" ht="35.25" customHeight="1">
      <c r="B11" s="30" t="s">
        <v>25</v>
      </c>
      <c r="C11" s="30"/>
      <c r="D11" s="30"/>
      <c r="E11" s="30"/>
      <c r="F11" s="30"/>
      <c r="G11" s="30"/>
    </row>
    <row r="12" spans="2:7" ht="18.75">
      <c r="B12" s="3"/>
      <c r="C12" s="3"/>
      <c r="D12" s="3"/>
      <c r="G12" s="1" t="s">
        <v>24</v>
      </c>
    </row>
    <row r="13" spans="2:7" ht="24" customHeight="1">
      <c r="B13" s="29" t="s">
        <v>0</v>
      </c>
      <c r="C13" s="29" t="s">
        <v>1</v>
      </c>
      <c r="D13" s="29"/>
      <c r="E13" s="4" t="s">
        <v>2</v>
      </c>
      <c r="F13" s="4" t="s">
        <v>2</v>
      </c>
      <c r="G13" s="4" t="s">
        <v>2</v>
      </c>
    </row>
    <row r="14" spans="2:7" ht="138.75" customHeight="1">
      <c r="B14" s="29"/>
      <c r="C14" s="12" t="s">
        <v>3</v>
      </c>
      <c r="D14" s="12" t="s">
        <v>4</v>
      </c>
      <c r="E14" s="4" t="s">
        <v>29</v>
      </c>
      <c r="F14" s="4" t="s">
        <v>30</v>
      </c>
      <c r="G14" s="4" t="s">
        <v>46</v>
      </c>
    </row>
    <row r="15" spans="2:7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</row>
    <row r="16" spans="2:7" ht="18.75">
      <c r="B16" s="6" t="s">
        <v>47</v>
      </c>
      <c r="C16" s="7" t="s">
        <v>22</v>
      </c>
      <c r="D16" s="10" t="s">
        <v>14</v>
      </c>
      <c r="E16" s="8">
        <f>E17+E19</f>
        <v>0</v>
      </c>
      <c r="F16" s="8">
        <f>F17+F19</f>
        <v>0</v>
      </c>
      <c r="G16" s="8">
        <f>G17+G19</f>
        <v>0</v>
      </c>
    </row>
    <row r="17" spans="2:7" ht="37.5">
      <c r="B17" s="9" t="s">
        <v>58</v>
      </c>
      <c r="C17" s="7" t="s">
        <v>22</v>
      </c>
      <c r="D17" s="7" t="s">
        <v>31</v>
      </c>
      <c r="E17" s="25">
        <v>6362367</v>
      </c>
      <c r="F17" s="25">
        <v>8900000</v>
      </c>
      <c r="G17" s="25">
        <v>9500000</v>
      </c>
    </row>
    <row r="18" spans="2:7" ht="37.5">
      <c r="B18" s="9" t="s">
        <v>59</v>
      </c>
      <c r="C18" s="7" t="s">
        <v>22</v>
      </c>
      <c r="D18" s="7" t="s">
        <v>32</v>
      </c>
      <c r="E18" s="25">
        <v>6362367</v>
      </c>
      <c r="F18" s="25">
        <v>8900000</v>
      </c>
      <c r="G18" s="25">
        <v>9500000</v>
      </c>
    </row>
    <row r="19" spans="2:7" ht="37.5">
      <c r="B19" s="9" t="s">
        <v>48</v>
      </c>
      <c r="C19" s="7" t="s">
        <v>22</v>
      </c>
      <c r="D19" s="7" t="s">
        <v>33</v>
      </c>
      <c r="E19" s="25">
        <v>-6362367</v>
      </c>
      <c r="F19" s="25">
        <v>-8900000</v>
      </c>
      <c r="G19" s="25">
        <v>-9500000</v>
      </c>
    </row>
    <row r="20" spans="2:7" ht="37.5">
      <c r="B20" s="9" t="s">
        <v>49</v>
      </c>
      <c r="C20" s="7" t="s">
        <v>22</v>
      </c>
      <c r="D20" s="7" t="s">
        <v>34</v>
      </c>
      <c r="E20" s="25">
        <v>-6362367</v>
      </c>
      <c r="F20" s="25">
        <v>-8900000</v>
      </c>
      <c r="G20" s="25">
        <v>-9500000</v>
      </c>
    </row>
    <row r="21" spans="2:7" ht="18.75">
      <c r="B21" s="6" t="s">
        <v>50</v>
      </c>
      <c r="C21" s="7" t="s">
        <v>22</v>
      </c>
      <c r="D21" s="10" t="s">
        <v>35</v>
      </c>
      <c r="E21" s="8">
        <f>E22+E26</f>
        <v>1514686821.46</v>
      </c>
      <c r="F21" s="8">
        <f>F22+F26</f>
        <v>45692790</v>
      </c>
      <c r="G21" s="8">
        <f>G22+G26</f>
        <v>47999990</v>
      </c>
    </row>
    <row r="22" spans="2:7" ht="18.75">
      <c r="B22" s="9" t="s">
        <v>5</v>
      </c>
      <c r="C22" s="7" t="s">
        <v>22</v>
      </c>
      <c r="D22" s="7" t="s">
        <v>36</v>
      </c>
      <c r="E22" s="25">
        <f>-6362367-3044727.72-69999969+60000000</f>
        <v>-19407063.72</v>
      </c>
      <c r="F22" s="25">
        <f>-8900000-12207200-20000000</f>
        <v>-41107200</v>
      </c>
      <c r="G22" s="25">
        <f>-9500000-9500000-20000000</f>
        <v>-39000000</v>
      </c>
    </row>
    <row r="23" spans="2:7" ht="18.75">
      <c r="B23" s="9" t="s">
        <v>6</v>
      </c>
      <c r="C23" s="7" t="s">
        <v>22</v>
      </c>
      <c r="D23" s="7" t="s">
        <v>37</v>
      </c>
      <c r="E23" s="25">
        <f>-6362367-3044727.72-69999969+60000000</f>
        <v>-19407063.72</v>
      </c>
      <c r="F23" s="25">
        <f>-8900000-12207200-20000000</f>
        <v>-41107200</v>
      </c>
      <c r="G23" s="25">
        <f>-9500000-9500000-20000000</f>
        <v>-39000000</v>
      </c>
    </row>
    <row r="24" spans="2:7" ht="18.75">
      <c r="B24" s="9" t="s">
        <v>7</v>
      </c>
      <c r="C24" s="7" t="s">
        <v>22</v>
      </c>
      <c r="D24" s="7" t="s">
        <v>39</v>
      </c>
      <c r="E24" s="25">
        <f>-6362367-3044727.72-69999969+60000000</f>
        <v>-19407063.72</v>
      </c>
      <c r="F24" s="25">
        <f>-8900000-12207200-20000000</f>
        <v>-41107200</v>
      </c>
      <c r="G24" s="25">
        <f>-9500000-9500000-20000000</f>
        <v>-39000000</v>
      </c>
    </row>
    <row r="25" spans="2:7" ht="18.75">
      <c r="B25" s="9" t="s">
        <v>8</v>
      </c>
      <c r="C25" s="7" t="s">
        <v>22</v>
      </c>
      <c r="D25" s="7" t="s">
        <v>38</v>
      </c>
      <c r="E25" s="25">
        <f>-6362367-3044727.72-69999969+60000000</f>
        <v>-19407063.72</v>
      </c>
      <c r="F25" s="25">
        <f>-8900000-12207200-20000000</f>
        <v>-41107200</v>
      </c>
      <c r="G25" s="25">
        <f>-9500000-9500000-20000000</f>
        <v>-39000000</v>
      </c>
    </row>
    <row r="26" spans="2:7" ht="18.75">
      <c r="B26" s="9" t="s">
        <v>9</v>
      </c>
      <c r="C26" s="7" t="s">
        <v>22</v>
      </c>
      <c r="D26" s="7" t="s">
        <v>40</v>
      </c>
      <c r="E26" s="25">
        <f>69999969+6351932.72+6362367+1451379616.46</f>
        <v>1534093885.18</v>
      </c>
      <c r="F26" s="25">
        <f>68999990+8900000+8900000</f>
        <v>86799990</v>
      </c>
      <c r="G26" s="26">
        <f>67999990+9500000+9500000</f>
        <v>86999990</v>
      </c>
    </row>
    <row r="27" spans="2:7" ht="18.75">
      <c r="B27" s="9" t="s">
        <v>10</v>
      </c>
      <c r="C27" s="7" t="s">
        <v>22</v>
      </c>
      <c r="D27" s="7" t="s">
        <v>41</v>
      </c>
      <c r="E27" s="25">
        <f>69999969+6351932.72+6362367+1451379616.46</f>
        <v>1534093885.18</v>
      </c>
      <c r="F27" s="25">
        <f>68999990+8900000+8900000</f>
        <v>86799990</v>
      </c>
      <c r="G27" s="26">
        <f>67999990+9500000+9500000</f>
        <v>86999990</v>
      </c>
    </row>
    <row r="28" spans="2:7" ht="18.75">
      <c r="B28" s="9" t="s">
        <v>11</v>
      </c>
      <c r="C28" s="7" t="s">
        <v>22</v>
      </c>
      <c r="D28" s="7" t="s">
        <v>42</v>
      </c>
      <c r="E28" s="25">
        <f>69999969+6351932.72+6362367+1451379616.46</f>
        <v>1534093885.18</v>
      </c>
      <c r="F28" s="25">
        <f>68999990+8900000+8900000</f>
        <v>86799990</v>
      </c>
      <c r="G28" s="26">
        <f>67999990+9500000+9500000</f>
        <v>86999990</v>
      </c>
    </row>
    <row r="29" spans="2:7" ht="18.75">
      <c r="B29" s="9" t="s">
        <v>12</v>
      </c>
      <c r="C29" s="7" t="s">
        <v>22</v>
      </c>
      <c r="D29" s="7" t="s">
        <v>43</v>
      </c>
      <c r="E29" s="25">
        <f>69999969+6351932.72+6362367+1451379616.46</f>
        <v>1534093885.18</v>
      </c>
      <c r="F29" s="25">
        <f>68999990+8900000+8900000</f>
        <v>86799990</v>
      </c>
      <c r="G29" s="26">
        <f>67999990+9500000+9500000</f>
        <v>86999990</v>
      </c>
    </row>
    <row r="30" spans="2:7" ht="24.75" customHeight="1">
      <c r="B30" s="6" t="s">
        <v>51</v>
      </c>
      <c r="C30" s="7" t="s">
        <v>22</v>
      </c>
      <c r="D30" s="10" t="s">
        <v>21</v>
      </c>
      <c r="E30" s="8">
        <f>E31+E34+E37</f>
        <v>-63307205</v>
      </c>
      <c r="F30" s="8">
        <f>F31+F34+F37</f>
        <v>23307200</v>
      </c>
      <c r="G30" s="8">
        <f>G31+G34+G37</f>
        <v>20000000</v>
      </c>
    </row>
    <row r="31" spans="2:7" ht="18.75">
      <c r="B31" s="9" t="s">
        <v>52</v>
      </c>
      <c r="C31" s="7" t="s">
        <v>22</v>
      </c>
      <c r="D31" s="7" t="s">
        <v>16</v>
      </c>
      <c r="E31" s="25">
        <v>-6351932.72</v>
      </c>
      <c r="F31" s="25">
        <v>-8900000</v>
      </c>
      <c r="G31" s="25">
        <v>-9500000</v>
      </c>
    </row>
    <row r="32" spans="2:7" ht="18.75">
      <c r="B32" s="9" t="s">
        <v>18</v>
      </c>
      <c r="C32" s="7" t="s">
        <v>22</v>
      </c>
      <c r="D32" s="7" t="s">
        <v>17</v>
      </c>
      <c r="E32" s="25">
        <v>-6351932.72</v>
      </c>
      <c r="F32" s="25">
        <v>-8900000</v>
      </c>
      <c r="G32" s="25">
        <v>-9500000</v>
      </c>
    </row>
    <row r="33" spans="2:7" ht="37.5">
      <c r="B33" s="9" t="s">
        <v>20</v>
      </c>
      <c r="C33" s="7" t="s">
        <v>22</v>
      </c>
      <c r="D33" s="7" t="s">
        <v>19</v>
      </c>
      <c r="E33" s="25">
        <v>-6351932.72</v>
      </c>
      <c r="F33" s="25">
        <v>-8900000</v>
      </c>
      <c r="G33" s="25">
        <v>-9500000</v>
      </c>
    </row>
    <row r="34" spans="2:7" ht="24.75" customHeight="1">
      <c r="B34" s="9" t="s">
        <v>53</v>
      </c>
      <c r="C34" s="7" t="s">
        <v>22</v>
      </c>
      <c r="D34" s="7" t="s">
        <v>54</v>
      </c>
      <c r="E34" s="25">
        <v>3044727.72</v>
      </c>
      <c r="F34" s="25">
        <f>8900000+3307200</f>
        <v>12207200</v>
      </c>
      <c r="G34" s="25">
        <v>9500000</v>
      </c>
    </row>
    <row r="35" spans="2:7" ht="37.5">
      <c r="B35" s="9" t="s">
        <v>56</v>
      </c>
      <c r="C35" s="7" t="s">
        <v>22</v>
      </c>
      <c r="D35" s="7" t="s">
        <v>55</v>
      </c>
      <c r="E35" s="25">
        <v>3044727.72</v>
      </c>
      <c r="F35" s="25">
        <f>8900000+3307200</f>
        <v>12207200</v>
      </c>
      <c r="G35" s="25">
        <v>9500000</v>
      </c>
    </row>
    <row r="36" spans="2:7" ht="37.5">
      <c r="B36" s="9" t="s">
        <v>57</v>
      </c>
      <c r="C36" s="7" t="s">
        <v>22</v>
      </c>
      <c r="D36" s="7" t="s">
        <v>15</v>
      </c>
      <c r="E36" s="25">
        <v>3044727.72</v>
      </c>
      <c r="F36" s="25">
        <f>8900000+3307200</f>
        <v>12207200</v>
      </c>
      <c r="G36" s="25">
        <v>9500000</v>
      </c>
    </row>
    <row r="37" spans="2:7" ht="37.5">
      <c r="B37" s="9" t="s">
        <v>65</v>
      </c>
      <c r="C37" s="7" t="s">
        <v>22</v>
      </c>
      <c r="D37" s="7" t="s">
        <v>62</v>
      </c>
      <c r="E37" s="25">
        <f>E38+E39</f>
        <v>-60000000</v>
      </c>
      <c r="F37" s="25">
        <f>F38+F39</f>
        <v>20000000</v>
      </c>
      <c r="G37" s="25">
        <f>G38+G39</f>
        <v>20000000</v>
      </c>
    </row>
    <row r="38" spans="2:7" ht="37.5">
      <c r="B38" s="9" t="s">
        <v>66</v>
      </c>
      <c r="C38" s="7" t="s">
        <v>22</v>
      </c>
      <c r="D38" s="7" t="s">
        <v>63</v>
      </c>
      <c r="E38" s="25">
        <v>-60000000</v>
      </c>
      <c r="F38" s="25">
        <v>0</v>
      </c>
      <c r="G38" s="25">
        <v>0</v>
      </c>
    </row>
    <row r="39" spans="2:7" ht="56.25">
      <c r="B39" s="9" t="s">
        <v>67</v>
      </c>
      <c r="C39" s="7" t="s">
        <v>22</v>
      </c>
      <c r="D39" s="7" t="s">
        <v>64</v>
      </c>
      <c r="E39" s="25">
        <v>0</v>
      </c>
      <c r="F39" s="25">
        <v>20000000</v>
      </c>
      <c r="G39" s="25">
        <v>20000000</v>
      </c>
    </row>
    <row r="40" spans="2:7" ht="18.75">
      <c r="B40" s="11" t="s">
        <v>13</v>
      </c>
      <c r="C40" s="12"/>
      <c r="D40" s="12"/>
      <c r="E40" s="8">
        <f>E16+E21+E30</f>
        <v>1451379616.46</v>
      </c>
      <c r="F40" s="8">
        <f>F16+F21+F30</f>
        <v>68999990</v>
      </c>
      <c r="G40" s="8">
        <f>G16+G21+G30</f>
        <v>67999990</v>
      </c>
    </row>
    <row r="42" spans="5:7" s="3" customFormat="1" ht="18.75">
      <c r="E42" s="33">
        <v>1451379616.46</v>
      </c>
      <c r="F42" s="33">
        <v>68999990</v>
      </c>
      <c r="G42" s="33">
        <v>67999990</v>
      </c>
    </row>
    <row r="43" spans="2:7" s="3" customFormat="1" ht="18.75">
      <c r="B43" s="32"/>
      <c r="E43" s="33">
        <f>E42-E40</f>
        <v>0</v>
      </c>
      <c r="F43" s="33">
        <f>F42-F40</f>
        <v>0</v>
      </c>
      <c r="G43" s="33">
        <f>G42-G40</f>
        <v>0</v>
      </c>
    </row>
    <row r="44" spans="2:7" ht="27.75" customHeight="1">
      <c r="B44" s="13"/>
      <c r="E44" s="27"/>
      <c r="F44" s="27"/>
      <c r="G44" s="27"/>
    </row>
    <row r="45" ht="14.25">
      <c r="B45" s="13"/>
    </row>
    <row r="46" spans="2:5" ht="22.5" customHeight="1">
      <c r="B46" s="13"/>
      <c r="E46" s="14"/>
    </row>
  </sheetData>
  <sheetProtection/>
  <mergeCells count="5">
    <mergeCell ref="C13:D13"/>
    <mergeCell ref="B13:B14"/>
    <mergeCell ref="B11:G11"/>
    <mergeCell ref="B10:G10"/>
    <mergeCell ref="B9:G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ignoredErrors>
    <ignoredError sqref="C36 C16:C30 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2023-08-08T11:10:13Z</cp:lastPrinted>
  <dcterms:created xsi:type="dcterms:W3CDTF">2007-12-04T13:14:46Z</dcterms:created>
  <dcterms:modified xsi:type="dcterms:W3CDTF">2023-12-25T07:06:57Z</dcterms:modified>
  <cp:category/>
  <cp:version/>
  <cp:contentType/>
  <cp:contentStatus/>
</cp:coreProperties>
</file>